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610" windowWidth="19320" windowHeight="79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0" i="1" l="1"/>
  <c r="F38" i="1"/>
  <c r="F70" i="1" l="1"/>
  <c r="F66" i="1"/>
  <c r="F62" i="1"/>
  <c r="F59" i="1"/>
  <c r="F55" i="1"/>
  <c r="F50" i="1"/>
  <c r="F43" i="1"/>
  <c r="F35" i="1"/>
  <c r="F8" i="1"/>
  <c r="F88" i="1" s="1"/>
  <c r="G53" i="1" l="1"/>
  <c r="G39" i="1"/>
  <c r="G51" i="1" l="1"/>
  <c r="F48" i="1" l="1"/>
  <c r="F78" i="1" l="1"/>
</calcChain>
</file>

<file path=xl/sharedStrings.xml><?xml version="1.0" encoding="utf-8"?>
<sst xmlns="http://schemas.openxmlformats.org/spreadsheetml/2006/main" count="255" uniqueCount="120">
  <si>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</si>
  <si>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</si>
  <si>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</si>
  <si>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</si>
  <si>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</si>
  <si>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</si>
  <si>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</si>
  <si>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</si>
  <si>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</si>
  <si>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</si>
  <si>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</si>
  <si>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0701</t>
  </si>
  <si>
    <t>0702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</si>
  <si>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</si>
  <si>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</si>
  <si>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</si>
  <si>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Школы-детские сады, школы начальные, неполные средние и средние. Обеспечение деятельности подведомственных учреждений</t>
  </si>
  <si>
    <t>Непрограммные расходы</t>
  </si>
  <si>
    <t>0113</t>
  </si>
  <si>
    <t>60.0.00.80120</t>
  </si>
  <si>
    <t>Выполнение других обязательств государства</t>
  </si>
  <si>
    <t>0409</t>
  </si>
  <si>
    <t>10.2.07.75080</t>
  </si>
  <si>
    <t>Мероприятия на приведение в нормативное состояние территорий образовательных организаций</t>
  </si>
  <si>
    <t>ГЦП "Благоустройство территории Переславль-Залесского муниципального округа Ярославской области"</t>
  </si>
  <si>
    <t>0501</t>
  </si>
  <si>
    <t>12.2.01.86120</t>
  </si>
  <si>
    <t>Центральный аппарат</t>
  </si>
  <si>
    <t>0709</t>
  </si>
  <si>
    <t>01.1.02.83100</t>
  </si>
  <si>
    <t>Централизованные бухгалтерии в сфере образования</t>
  </si>
  <si>
    <t>10.2.01.86700</t>
  </si>
  <si>
    <t>0503</t>
  </si>
  <si>
    <t>Мероприятия по благоустройству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</si>
  <si>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</si>
  <si>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0804</t>
  </si>
  <si>
    <t>Уточнение бюджетных ассигнований на основании заявки Управления культуры ,туризма,молодежи и спорта Администрации Переславль-Залесского муниципального округа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</si>
  <si>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</si>
  <si>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13.1.И4.55550</t>
  </si>
  <si>
    <t>Реализация программ формирования современной городской среды</t>
  </si>
  <si>
    <t>05.3.03.84200</t>
  </si>
  <si>
    <t>Мероприятия в сфере физической культуры и спорта</t>
  </si>
  <si>
    <t>ГЦП " Развитие физической культуры и спорта Переславль-Залесского муниципального округай Ярославской области"</t>
  </si>
  <si>
    <t>1102</t>
  </si>
  <si>
    <t>60.0.00.80250</t>
  </si>
  <si>
    <t>Мероприятия, связанные с ликвидацией учреждений</t>
  </si>
  <si>
    <t>01.1.01.82100</t>
  </si>
  <si>
    <t>Детские дошкольные учреждения. Обеспечение деятельности подведомственных учреждений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</si>
  <si>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</si>
  <si>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</si>
  <si>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Переславль-Залесского муниципального округа Ярославской области и совершенствование Единой дежурно-диспетчерской службы Переславль-Залесского муниципального округа Ярославской области"</t>
  </si>
  <si>
    <t>Перераспределение бюджетных ассигнований в результате экономии</t>
  </si>
  <si>
    <t>60.0.00.80160</t>
  </si>
  <si>
    <t>Мероприятия в области жилищного хозяйства</t>
  </si>
  <si>
    <t>0104</t>
  </si>
  <si>
    <t>0605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</si>
  <si>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</si>
  <si>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</si>
  <si>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</si>
  <si>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0505</t>
  </si>
  <si>
    <t>60.0.00.80070</t>
  </si>
  <si>
    <t xml:space="preserve">Обслуживание деятельности подведомственных учреждений </t>
  </si>
  <si>
    <t>0703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</si>
  <si>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</si>
  <si>
    <t>01.1.01.82200</t>
  </si>
  <si>
    <t>07.1.05.85100</t>
  </si>
  <si>
    <t>Мероприятия по сохранности автомобильных дорог</t>
  </si>
  <si>
    <t>ГЦП "Сохранность автомобильных дорог Переславль-Залесского муниципального округа Ярославской области"</t>
  </si>
  <si>
    <t>09.1.01.84600</t>
  </si>
  <si>
    <t>Мероприятия по энергоэффективности</t>
  </si>
  <si>
    <t>ГЦП" Энергосбережение на территории Переславль-Залесского муниципального округа Ярославской области"</t>
  </si>
  <si>
    <t>0502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</si>
  <si>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</si>
  <si>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</si>
  <si>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сентябрь 2025 года</t>
    </r>
  </si>
  <si>
    <t>10.1.02.85800</t>
  </si>
  <si>
    <t>12.2.01.86100</t>
  </si>
  <si>
    <t>Мероприятия по обеспечению функционирования и развития муниципальной службы</t>
  </si>
  <si>
    <t>02.1.03.70890</t>
  </si>
  <si>
    <t>1003</t>
  </si>
  <si>
    <t>Субвенция на оказание социальной помощи отдельным категориям граждан</t>
  </si>
  <si>
    <t>ГЦП "Социальная поддержка населения Переславль-Залесского муниципального округа Ярославской области"</t>
  </si>
  <si>
    <t>Уточнение бюджетных ассигнований на основании заявки Управления социальной защиты населения и труда Администрации Переславль-Залесского муниципального округа</t>
  </si>
  <si>
    <t>07.1.03.SД011</t>
  </si>
  <si>
    <t>Финансирование дорожного хозяйства</t>
  </si>
  <si>
    <t>07.1.02.SД011</t>
  </si>
  <si>
    <t>06.1.03.84900</t>
  </si>
  <si>
    <t>10.1.04.85800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</si>
  <si>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</si>
  <si>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</si>
  <si>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10.2.08.86700</t>
  </si>
  <si>
    <t>Мероприятия по благоустройству, реставрации, реконструкции воинских захоронений и военно-мемориальных объектов</t>
  </si>
  <si>
    <t>11.4.01.86600</t>
  </si>
  <si>
    <t>Мероприятия по внедрению АПК «Безопасный город»</t>
  </si>
  <si>
    <t xml:space="preserve">ГЦП «О внедрении аппаратно-программного комплекса "Безопасный город" </t>
  </si>
  <si>
    <t>0309</t>
  </si>
  <si>
    <t>11.4.02.86600</t>
  </si>
  <si>
    <t>07.1.02.S8004</t>
  </si>
  <si>
    <t>Субсидия на строительство,реконструкцию и капитальных ремонт автомобильных дорог за счет средств инфраструктурного бюджетного кредита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</si>
  <si>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</si>
  <si>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</si>
  <si>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Переславль-Залесского муниципального округа Ярославской области"</t>
  </si>
  <si>
    <t>0106</t>
  </si>
  <si>
    <t>постановление Правительства ЯО  от 10.09.2025 № 919-п</t>
  </si>
  <si>
    <t>0412</t>
  </si>
  <si>
    <t>Уточнение бюджетных ассигнований на основании заявки  Управления культуры ,туризма,молодежи и спорта Администрации Переславль-Залесского муниципального округа</t>
  </si>
  <si>
    <t>Уведомление министерства дорожного хозяйства и транспорта от 01.09.2025 № 963/272</t>
  </si>
  <si>
    <t>05.3.02.83400</t>
  </si>
  <si>
    <t>01.1.04.85600</t>
  </si>
  <si>
    <t>Мероприятия в сфере образования</t>
  </si>
  <si>
    <t>01.1.05.85600</t>
  </si>
  <si>
    <t>Совершенствование МТБ образовательных учреждений</t>
  </si>
  <si>
    <t>06.1.03.7841С</t>
  </si>
  <si>
    <t>Межбюджетные трансферты на реализацию мероприятий по строительству и реконструкции объектов теплоснабжения за счет средств, высвобождаемых в рамках списания двух третей задолженности по отдельным бюджетным кредитам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</si>
  <si>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</si>
  <si>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</si>
  <si>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1004</t>
  </si>
  <si>
    <t>06.1.01.84900</t>
  </si>
  <si>
    <t>от 30.09.2025 № 24</t>
  </si>
  <si>
    <t xml:space="preserve">министерство строительства и ЖКХ ЯО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</si>
</sst>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  <xf numFmtId="43" fontId="0" fillId="0" borderId="0" xfId="0" applyNumberFormat="1" applyFill="1"/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zoomScaleNormal="100" workbookViewId="0">
      <selection activeCell="H11" sqref="H1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1" t="s">
        <v>7</v>
      </c>
      <c r="B1" s="41"/>
      <c r="C1" s="41"/>
      <c r="D1" s="41"/>
      <c r="E1" s="41"/>
      <c r="F1" s="41"/>
      <c r="G1" s="41"/>
      <c r="H1" s="24"/>
    </row>
    <row r="2" spans="1:8" x14ac:dyDescent="0.25">
      <c r="A2" s="41" t="s">
        <v>6</v>
      </c>
      <c r="B2" s="41"/>
      <c r="C2" s="41"/>
      <c r="D2" s="41"/>
      <c r="E2" s="41"/>
      <c r="F2" s="41"/>
      <c r="G2" s="41"/>
      <c r="H2" s="24"/>
    </row>
    <row r="3" spans="1:8" x14ac:dyDescent="0.25">
      <c r="A3" s="41" t="s">
        <v>10</v>
      </c>
      <c r="B3" s="41"/>
      <c r="C3" s="41"/>
      <c r="D3" s="41"/>
      <c r="E3" s="41"/>
      <c r="F3" s="41"/>
      <c r="G3" s="41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118</v>
      </c>
      <c r="H4" s="24"/>
    </row>
    <row r="5" spans="1:8" x14ac:dyDescent="0.25">
      <c r="A5" s="16"/>
      <c r="B5" s="16"/>
      <c r="C5" s="16"/>
      <c r="D5" s="15"/>
      <c r="E5" s="27"/>
      <c r="F5" s="41"/>
      <c r="G5" s="41"/>
    </row>
    <row r="6" spans="1:8" ht="60.75" customHeight="1" x14ac:dyDescent="0.25">
      <c r="A6" s="42" t="s">
        <v>74</v>
      </c>
      <c r="B6" s="42"/>
      <c r="C6" s="42"/>
      <c r="D6" s="42"/>
      <c r="E6" s="42"/>
      <c r="F6" s="42"/>
      <c r="G6" s="42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37"/>
      <c r="E8" s="25" t="s">
        <v>15</v>
      </c>
      <c r="F8" s="26">
        <f>SUM(F9:F31)</f>
        <v>0</v>
      </c>
      <c r="G8" s="28"/>
    </row>
    <row r="9" spans="1:8" ht="60.75" customHeight="1" x14ac:dyDescent="0.25">
      <c r="A9" s="23">
        <v>203</v>
      </c>
      <c r="B9" s="29" t="s">
        <v>11</v>
      </c>
      <c r="C9" s="23">
        <v>600</v>
      </c>
      <c r="D9" s="37" t="s">
        <v>46</v>
      </c>
      <c r="E9" s="36" t="s">
        <v>47</v>
      </c>
      <c r="F9" s="43">
        <v>-8703.85</v>
      </c>
      <c r="G9" s="44" t="s">
        <v>13</v>
      </c>
    </row>
    <row r="10" spans="1:8" ht="60.75" customHeight="1" x14ac:dyDescent="0.25">
      <c r="A10" s="23">
        <v>203</v>
      </c>
      <c r="B10" s="29" t="s">
        <v>12</v>
      </c>
      <c r="C10" s="23">
        <v>600</v>
      </c>
      <c r="D10" s="37" t="s">
        <v>64</v>
      </c>
      <c r="E10" s="36" t="s">
        <v>16</v>
      </c>
      <c r="F10" s="43">
        <v>8703.85</v>
      </c>
      <c r="G10" s="45"/>
    </row>
    <row r="11" spans="1:8" ht="60.75" customHeight="1" x14ac:dyDescent="0.25">
      <c r="A11" s="23">
        <v>203</v>
      </c>
      <c r="B11" s="29" t="s">
        <v>11</v>
      </c>
      <c r="C11" s="23">
        <v>600</v>
      </c>
      <c r="D11" s="37" t="s">
        <v>46</v>
      </c>
      <c r="E11" s="36" t="s">
        <v>47</v>
      </c>
      <c r="F11" s="43">
        <v>-63980</v>
      </c>
      <c r="G11" s="44" t="s">
        <v>13</v>
      </c>
    </row>
    <row r="12" spans="1:8" ht="60.75" customHeight="1" x14ac:dyDescent="0.25">
      <c r="A12" s="23">
        <v>203</v>
      </c>
      <c r="B12" s="29" t="s">
        <v>12</v>
      </c>
      <c r="C12" s="23">
        <v>600</v>
      </c>
      <c r="D12" s="37" t="s">
        <v>64</v>
      </c>
      <c r="E12" s="36" t="s">
        <v>16</v>
      </c>
      <c r="F12" s="43">
        <v>63980</v>
      </c>
      <c r="G12" s="45"/>
    </row>
    <row r="13" spans="1:8" ht="60.75" customHeight="1" x14ac:dyDescent="0.25">
      <c r="A13" s="7">
        <v>203</v>
      </c>
      <c r="B13" s="33" t="s">
        <v>11</v>
      </c>
      <c r="C13" s="7">
        <v>600</v>
      </c>
      <c r="D13" s="38" t="s">
        <v>46</v>
      </c>
      <c r="E13" s="36" t="s">
        <v>47</v>
      </c>
      <c r="F13" s="46">
        <v>-46000</v>
      </c>
      <c r="G13" s="44" t="s">
        <v>13</v>
      </c>
    </row>
    <row r="14" spans="1:8" ht="60.75" customHeight="1" x14ac:dyDescent="0.25">
      <c r="A14" s="23">
        <v>203</v>
      </c>
      <c r="B14" s="29" t="s">
        <v>28</v>
      </c>
      <c r="C14" s="23">
        <v>200</v>
      </c>
      <c r="D14" s="37" t="s">
        <v>29</v>
      </c>
      <c r="E14" s="36" t="s">
        <v>30</v>
      </c>
      <c r="F14" s="43">
        <v>46000</v>
      </c>
      <c r="G14" s="45"/>
    </row>
    <row r="15" spans="1:8" ht="60.75" customHeight="1" x14ac:dyDescent="0.25">
      <c r="A15" s="7">
        <v>203</v>
      </c>
      <c r="B15" s="33" t="s">
        <v>11</v>
      </c>
      <c r="C15" s="7">
        <v>600</v>
      </c>
      <c r="D15" s="38" t="s">
        <v>46</v>
      </c>
      <c r="E15" s="36" t="s">
        <v>47</v>
      </c>
      <c r="F15" s="46">
        <v>-145445.44</v>
      </c>
      <c r="G15" s="44" t="s">
        <v>13</v>
      </c>
    </row>
    <row r="16" spans="1:8" ht="60.75" customHeight="1" x14ac:dyDescent="0.25">
      <c r="A16" s="23">
        <v>203</v>
      </c>
      <c r="B16" s="29" t="s">
        <v>62</v>
      </c>
      <c r="C16" s="23">
        <v>600</v>
      </c>
      <c r="D16" s="37" t="s">
        <v>88</v>
      </c>
      <c r="E16" s="36" t="s">
        <v>89</v>
      </c>
      <c r="F16" s="43">
        <v>145445.44</v>
      </c>
      <c r="G16" s="45"/>
    </row>
    <row r="17" spans="1:8" ht="60.75" customHeight="1" x14ac:dyDescent="0.25">
      <c r="A17" s="23">
        <v>203</v>
      </c>
      <c r="B17" s="29" t="s">
        <v>11</v>
      </c>
      <c r="C17" s="23">
        <v>600</v>
      </c>
      <c r="D17" s="38" t="s">
        <v>46</v>
      </c>
      <c r="E17" s="36" t="s">
        <v>47</v>
      </c>
      <c r="F17" s="43">
        <v>-688698.72</v>
      </c>
      <c r="G17" s="47" t="s">
        <v>13</v>
      </c>
    </row>
    <row r="18" spans="1:8" ht="60.75" customHeight="1" x14ac:dyDescent="0.25">
      <c r="A18" s="23">
        <v>203</v>
      </c>
      <c r="B18" s="29" t="s">
        <v>12</v>
      </c>
      <c r="C18" s="23">
        <v>600</v>
      </c>
      <c r="D18" s="37" t="s">
        <v>64</v>
      </c>
      <c r="E18" s="36" t="s">
        <v>16</v>
      </c>
      <c r="F18" s="43">
        <v>631698.72</v>
      </c>
      <c r="G18" s="47"/>
    </row>
    <row r="19" spans="1:8" ht="97.5" customHeight="1" x14ac:dyDescent="0.25">
      <c r="A19" s="23">
        <v>203</v>
      </c>
      <c r="B19" s="29" t="s">
        <v>62</v>
      </c>
      <c r="C19" s="23">
        <v>600</v>
      </c>
      <c r="D19" s="37" t="s">
        <v>88</v>
      </c>
      <c r="E19" s="36" t="s">
        <v>89</v>
      </c>
      <c r="F19" s="43">
        <v>57000</v>
      </c>
      <c r="G19" s="32" t="s">
        <v>13</v>
      </c>
      <c r="H19" s="40"/>
    </row>
    <row r="20" spans="1:8" ht="60.75" customHeight="1" x14ac:dyDescent="0.25">
      <c r="A20" s="23">
        <v>203</v>
      </c>
      <c r="B20" s="29" t="s">
        <v>12</v>
      </c>
      <c r="C20" s="23">
        <v>600</v>
      </c>
      <c r="D20" s="37" t="s">
        <v>64</v>
      </c>
      <c r="E20" s="36" t="s">
        <v>16</v>
      </c>
      <c r="F20" s="43">
        <v>-37285</v>
      </c>
      <c r="G20" s="44" t="s">
        <v>13</v>
      </c>
    </row>
    <row r="21" spans="1:8" ht="60.75" customHeight="1" x14ac:dyDescent="0.25">
      <c r="A21" s="23">
        <v>203</v>
      </c>
      <c r="B21" s="29" t="s">
        <v>62</v>
      </c>
      <c r="C21" s="23">
        <v>600</v>
      </c>
      <c r="D21" s="37" t="s">
        <v>88</v>
      </c>
      <c r="E21" s="36" t="s">
        <v>89</v>
      </c>
      <c r="F21" s="43">
        <v>37285</v>
      </c>
      <c r="G21" s="45"/>
    </row>
    <row r="22" spans="1:8" ht="93" customHeight="1" x14ac:dyDescent="0.25">
      <c r="A22" s="23">
        <v>203</v>
      </c>
      <c r="B22" s="29" t="s">
        <v>11</v>
      </c>
      <c r="C22" s="23">
        <v>600</v>
      </c>
      <c r="D22" s="37" t="s">
        <v>108</v>
      </c>
      <c r="E22" s="36" t="s">
        <v>109</v>
      </c>
      <c r="F22" s="43">
        <v>-74284.11</v>
      </c>
      <c r="G22" s="44" t="s">
        <v>13</v>
      </c>
    </row>
    <row r="23" spans="1:8" ht="93" customHeight="1" x14ac:dyDescent="0.25">
      <c r="A23" s="23">
        <v>203</v>
      </c>
      <c r="B23" s="29" t="s">
        <v>11</v>
      </c>
      <c r="C23" s="23">
        <v>600</v>
      </c>
      <c r="D23" s="37" t="s">
        <v>110</v>
      </c>
      <c r="E23" s="36" t="s">
        <v>111</v>
      </c>
      <c r="F23" s="43">
        <v>-137574.49</v>
      </c>
      <c r="G23" s="48"/>
    </row>
    <row r="24" spans="1:8" ht="93" customHeight="1" x14ac:dyDescent="0.25">
      <c r="A24" s="23">
        <v>203</v>
      </c>
      <c r="B24" s="29" t="s">
        <v>12</v>
      </c>
      <c r="C24" s="23">
        <v>600</v>
      </c>
      <c r="D24" s="37" t="s">
        <v>108</v>
      </c>
      <c r="E24" s="36" t="s">
        <v>16</v>
      </c>
      <c r="F24" s="43">
        <v>211858.6</v>
      </c>
      <c r="G24" s="45"/>
      <c r="H24" s="40"/>
    </row>
    <row r="25" spans="1:8" ht="93" customHeight="1" x14ac:dyDescent="0.25">
      <c r="A25" s="23">
        <v>203</v>
      </c>
      <c r="B25" s="29" t="s">
        <v>11</v>
      </c>
      <c r="C25" s="23">
        <v>600</v>
      </c>
      <c r="D25" s="38" t="s">
        <v>46</v>
      </c>
      <c r="E25" s="36" t="s">
        <v>47</v>
      </c>
      <c r="F25" s="43">
        <v>-537443.26</v>
      </c>
      <c r="G25" s="44" t="s">
        <v>13</v>
      </c>
    </row>
    <row r="26" spans="1:8" ht="93" customHeight="1" x14ac:dyDescent="0.25">
      <c r="A26" s="23">
        <v>203</v>
      </c>
      <c r="B26" s="29" t="s">
        <v>12</v>
      </c>
      <c r="C26" s="23">
        <v>600</v>
      </c>
      <c r="D26" s="37" t="s">
        <v>64</v>
      </c>
      <c r="E26" s="36" t="s">
        <v>16</v>
      </c>
      <c r="F26" s="43">
        <v>361348.7</v>
      </c>
      <c r="G26" s="48"/>
    </row>
    <row r="27" spans="1:8" ht="93" customHeight="1" x14ac:dyDescent="0.25">
      <c r="A27" s="23">
        <v>203</v>
      </c>
      <c r="B27" s="29" t="s">
        <v>62</v>
      </c>
      <c r="C27" s="23">
        <v>600</v>
      </c>
      <c r="D27" s="37" t="s">
        <v>88</v>
      </c>
      <c r="E27" s="36" t="s">
        <v>89</v>
      </c>
      <c r="F27" s="43">
        <v>176094.56</v>
      </c>
      <c r="G27" s="45"/>
      <c r="H27" s="40"/>
    </row>
    <row r="28" spans="1:8" ht="93" customHeight="1" x14ac:dyDescent="0.25">
      <c r="A28" s="23">
        <v>203</v>
      </c>
      <c r="B28" s="29" t="s">
        <v>11</v>
      </c>
      <c r="C28" s="23">
        <v>600</v>
      </c>
      <c r="D28" s="38" t="s">
        <v>46</v>
      </c>
      <c r="E28" s="36" t="s">
        <v>47</v>
      </c>
      <c r="F28" s="43">
        <v>-13500</v>
      </c>
      <c r="G28" s="44" t="s">
        <v>13</v>
      </c>
    </row>
    <row r="29" spans="1:8" ht="93" customHeight="1" x14ac:dyDescent="0.25">
      <c r="A29" s="23">
        <v>203</v>
      </c>
      <c r="B29" s="29" t="s">
        <v>12</v>
      </c>
      <c r="C29" s="23">
        <v>600</v>
      </c>
      <c r="D29" s="37" t="s">
        <v>64</v>
      </c>
      <c r="E29" s="36" t="s">
        <v>16</v>
      </c>
      <c r="F29" s="43">
        <v>13500</v>
      </c>
      <c r="G29" s="45"/>
    </row>
    <row r="30" spans="1:8" ht="93" customHeight="1" x14ac:dyDescent="0.25">
      <c r="A30" s="23">
        <v>203</v>
      </c>
      <c r="B30" s="29" t="s">
        <v>116</v>
      </c>
      <c r="C30" s="23">
        <v>200</v>
      </c>
      <c r="D30" s="49" t="s">
        <v>114</v>
      </c>
      <c r="E30" s="44" t="s">
        <v>115</v>
      </c>
      <c r="F30" s="43">
        <v>-22200.53</v>
      </c>
      <c r="G30" s="44" t="s">
        <v>13</v>
      </c>
    </row>
    <row r="31" spans="1:8" ht="93" customHeight="1" x14ac:dyDescent="0.25">
      <c r="A31" s="23">
        <v>203</v>
      </c>
      <c r="B31" s="29" t="s">
        <v>116</v>
      </c>
      <c r="C31" s="23">
        <v>300</v>
      </c>
      <c r="D31" s="50"/>
      <c r="E31" s="45"/>
      <c r="F31" s="43">
        <v>22200.53</v>
      </c>
      <c r="G31" s="45"/>
    </row>
    <row r="32" spans="1:8" ht="93" customHeight="1" x14ac:dyDescent="0.25">
      <c r="A32" s="23"/>
      <c r="B32" s="29"/>
      <c r="C32" s="23"/>
      <c r="D32" s="37"/>
      <c r="E32" s="25" t="s">
        <v>81</v>
      </c>
      <c r="F32" s="39">
        <v>0</v>
      </c>
      <c r="G32" s="36"/>
    </row>
    <row r="33" spans="1:7" ht="93" customHeight="1" x14ac:dyDescent="0.25">
      <c r="A33" s="23">
        <v>206</v>
      </c>
      <c r="B33" s="29" t="s">
        <v>79</v>
      </c>
      <c r="C33" s="23">
        <v>200</v>
      </c>
      <c r="D33" s="49" t="s">
        <v>78</v>
      </c>
      <c r="E33" s="44" t="s">
        <v>80</v>
      </c>
      <c r="F33" s="43">
        <v>-150198.79</v>
      </c>
      <c r="G33" s="44" t="s">
        <v>82</v>
      </c>
    </row>
    <row r="34" spans="1:7" ht="93" customHeight="1" x14ac:dyDescent="0.25">
      <c r="A34" s="23">
        <v>206</v>
      </c>
      <c r="B34" s="29" t="s">
        <v>79</v>
      </c>
      <c r="C34" s="23">
        <v>300</v>
      </c>
      <c r="D34" s="50"/>
      <c r="E34" s="45"/>
      <c r="F34" s="43">
        <v>150198.79</v>
      </c>
      <c r="G34" s="45"/>
    </row>
    <row r="35" spans="1:7" ht="93.75" customHeight="1" x14ac:dyDescent="0.25">
      <c r="A35" s="23"/>
      <c r="B35" s="29"/>
      <c r="C35" s="23"/>
      <c r="D35" s="37"/>
      <c r="E35" s="25" t="s">
        <v>42</v>
      </c>
      <c r="F35" s="39">
        <f>SUM(F36:F37)</f>
        <v>0</v>
      </c>
      <c r="G35" s="36"/>
    </row>
    <row r="36" spans="1:7" ht="76.5" customHeight="1" x14ac:dyDescent="0.25">
      <c r="A36" s="23">
        <v>242</v>
      </c>
      <c r="B36" s="29" t="s">
        <v>43</v>
      </c>
      <c r="C36" s="23">
        <v>600</v>
      </c>
      <c r="D36" s="37" t="s">
        <v>40</v>
      </c>
      <c r="E36" s="44" t="s">
        <v>41</v>
      </c>
      <c r="F36" s="43">
        <v>-180000</v>
      </c>
      <c r="G36" s="44" t="s">
        <v>63</v>
      </c>
    </row>
    <row r="37" spans="1:7" ht="69.75" customHeight="1" x14ac:dyDescent="0.25">
      <c r="A37" s="23">
        <v>242</v>
      </c>
      <c r="B37" s="29" t="s">
        <v>43</v>
      </c>
      <c r="C37" s="23">
        <v>600</v>
      </c>
      <c r="D37" s="37" t="s">
        <v>107</v>
      </c>
      <c r="E37" s="45"/>
      <c r="F37" s="43">
        <v>180000</v>
      </c>
      <c r="G37" s="45"/>
    </row>
    <row r="38" spans="1:7" ht="115.5" customHeight="1" x14ac:dyDescent="0.25">
      <c r="A38" s="23"/>
      <c r="B38" s="29"/>
      <c r="C38" s="23"/>
      <c r="D38" s="37"/>
      <c r="E38" s="25" t="s">
        <v>73</v>
      </c>
      <c r="F38" s="31">
        <f>SUM(F39:F42)</f>
        <v>40044100</v>
      </c>
      <c r="G38" s="36"/>
    </row>
    <row r="39" spans="1:7" ht="115.5" customHeight="1" x14ac:dyDescent="0.25">
      <c r="A39" s="23">
        <v>208</v>
      </c>
      <c r="B39" s="29" t="s">
        <v>71</v>
      </c>
      <c r="C39" s="23">
        <v>800</v>
      </c>
      <c r="D39" s="49" t="s">
        <v>86</v>
      </c>
      <c r="E39" s="44" t="s">
        <v>72</v>
      </c>
      <c r="F39" s="43">
        <v>-530.34</v>
      </c>
      <c r="G39" s="44" t="str">
        <f>$G$44</f>
        <v>Перераспределение бюджетных ассигнований в результате экономии</v>
      </c>
    </row>
    <row r="40" spans="1:7" ht="115.5" customHeight="1" x14ac:dyDescent="0.25">
      <c r="A40" s="23">
        <v>208</v>
      </c>
      <c r="B40" s="29" t="s">
        <v>71</v>
      </c>
      <c r="C40" s="23">
        <v>200</v>
      </c>
      <c r="D40" s="50"/>
      <c r="E40" s="45"/>
      <c r="F40" s="43">
        <v>530.34</v>
      </c>
      <c r="G40" s="45"/>
    </row>
    <row r="41" spans="1:7" ht="115.5" customHeight="1" x14ac:dyDescent="0.25">
      <c r="A41" s="23">
        <v>208</v>
      </c>
      <c r="B41" s="29" t="s">
        <v>71</v>
      </c>
      <c r="C41" s="23">
        <v>400</v>
      </c>
      <c r="D41" s="37" t="s">
        <v>112</v>
      </c>
      <c r="E41" s="36" t="s">
        <v>113</v>
      </c>
      <c r="F41" s="43">
        <v>40000000</v>
      </c>
      <c r="G41" s="36" t="s">
        <v>119</v>
      </c>
    </row>
    <row r="42" spans="1:7" ht="115.5" customHeight="1" x14ac:dyDescent="0.25">
      <c r="A42" s="23">
        <v>208</v>
      </c>
      <c r="B42" s="29" t="s">
        <v>71</v>
      </c>
      <c r="C42" s="23">
        <v>200</v>
      </c>
      <c r="D42" s="37" t="s">
        <v>117</v>
      </c>
      <c r="E42" s="36" t="s">
        <v>72</v>
      </c>
      <c r="F42" s="43">
        <v>44100</v>
      </c>
      <c r="G42" s="36" t="s">
        <v>14</v>
      </c>
    </row>
    <row r="43" spans="1:7" ht="115.5" customHeight="1" x14ac:dyDescent="0.25">
      <c r="A43" s="23"/>
      <c r="B43" s="29"/>
      <c r="C43" s="23"/>
      <c r="D43" s="37"/>
      <c r="E43" s="25" t="s">
        <v>67</v>
      </c>
      <c r="F43" s="31">
        <f>SUM(F44:F47)</f>
        <v>428128</v>
      </c>
      <c r="G43" s="36"/>
    </row>
    <row r="44" spans="1:7" ht="115.5" customHeight="1" x14ac:dyDescent="0.25">
      <c r="A44" s="23">
        <v>208</v>
      </c>
      <c r="B44" s="29" t="s">
        <v>21</v>
      </c>
      <c r="C44" s="23">
        <v>200</v>
      </c>
      <c r="D44" s="37" t="s">
        <v>65</v>
      </c>
      <c r="E44" s="36" t="s">
        <v>66</v>
      </c>
      <c r="F44" s="43">
        <v>300000</v>
      </c>
      <c r="G44" s="36" t="s">
        <v>51</v>
      </c>
    </row>
    <row r="45" spans="1:7" ht="80.25" customHeight="1" x14ac:dyDescent="0.25">
      <c r="A45" s="23">
        <v>208</v>
      </c>
      <c r="B45" s="29" t="s">
        <v>21</v>
      </c>
      <c r="C45" s="23">
        <v>200</v>
      </c>
      <c r="D45" s="37" t="s">
        <v>83</v>
      </c>
      <c r="E45" s="44" t="s">
        <v>84</v>
      </c>
      <c r="F45" s="43">
        <v>-300000</v>
      </c>
      <c r="G45" s="44" t="s">
        <v>14</v>
      </c>
    </row>
    <row r="46" spans="1:7" ht="66.75" customHeight="1" x14ac:dyDescent="0.25">
      <c r="A46" s="23">
        <v>208</v>
      </c>
      <c r="B46" s="29" t="s">
        <v>21</v>
      </c>
      <c r="C46" s="23">
        <v>200</v>
      </c>
      <c r="D46" s="37" t="s">
        <v>85</v>
      </c>
      <c r="E46" s="45"/>
      <c r="F46" s="43">
        <v>300000</v>
      </c>
      <c r="G46" s="45"/>
    </row>
    <row r="47" spans="1:7" ht="115.5" customHeight="1" x14ac:dyDescent="0.25">
      <c r="A47" s="23">
        <v>208</v>
      </c>
      <c r="B47" s="29" t="s">
        <v>21</v>
      </c>
      <c r="C47" s="23">
        <v>200</v>
      </c>
      <c r="D47" s="37" t="s">
        <v>97</v>
      </c>
      <c r="E47" s="36" t="s">
        <v>98</v>
      </c>
      <c r="F47" s="43">
        <v>128128</v>
      </c>
      <c r="G47" s="36" t="s">
        <v>14</v>
      </c>
    </row>
    <row r="48" spans="1:7" ht="115.5" customHeight="1" x14ac:dyDescent="0.25">
      <c r="A48" s="23"/>
      <c r="B48" s="29"/>
      <c r="C48" s="23"/>
      <c r="D48" s="37"/>
      <c r="E48" s="25" t="s">
        <v>70</v>
      </c>
      <c r="F48" s="31">
        <f>SUM(F49)</f>
        <v>60000</v>
      </c>
      <c r="G48" s="36"/>
    </row>
    <row r="49" spans="1:8" ht="115.5" customHeight="1" x14ac:dyDescent="0.25">
      <c r="A49" s="23">
        <v>208</v>
      </c>
      <c r="B49" s="29" t="s">
        <v>32</v>
      </c>
      <c r="C49" s="23">
        <v>200</v>
      </c>
      <c r="D49" s="37" t="s">
        <v>68</v>
      </c>
      <c r="E49" s="36" t="s">
        <v>69</v>
      </c>
      <c r="F49" s="43">
        <v>60000</v>
      </c>
      <c r="G49" s="36" t="s">
        <v>14</v>
      </c>
    </row>
    <row r="50" spans="1:8" ht="88.5" customHeight="1" x14ac:dyDescent="0.25">
      <c r="A50" s="7"/>
      <c r="B50" s="33"/>
      <c r="C50" s="7"/>
      <c r="D50" s="38"/>
      <c r="E50" s="34" t="s">
        <v>58</v>
      </c>
      <c r="F50" s="35">
        <f>SUM(F51:F54)</f>
        <v>0</v>
      </c>
      <c r="G50" s="32"/>
      <c r="H50" s="5"/>
    </row>
    <row r="51" spans="1:8" ht="88.5" customHeight="1" x14ac:dyDescent="0.25">
      <c r="A51" s="23">
        <v>208</v>
      </c>
      <c r="B51" s="29" t="s">
        <v>55</v>
      </c>
      <c r="C51" s="23">
        <v>200</v>
      </c>
      <c r="D51" s="37" t="s">
        <v>75</v>
      </c>
      <c r="E51" s="44" t="s">
        <v>57</v>
      </c>
      <c r="F51" s="51">
        <v>-728220</v>
      </c>
      <c r="G51" s="44" t="str">
        <f>$G$44</f>
        <v>Перераспределение бюджетных ассигнований в результате экономии</v>
      </c>
      <c r="H51" s="5"/>
    </row>
    <row r="52" spans="1:8" ht="88.5" customHeight="1" x14ac:dyDescent="0.25">
      <c r="A52" s="23">
        <v>208</v>
      </c>
      <c r="B52" s="29" t="s">
        <v>55</v>
      </c>
      <c r="C52" s="23">
        <v>200</v>
      </c>
      <c r="D52" s="37" t="s">
        <v>56</v>
      </c>
      <c r="E52" s="45"/>
      <c r="F52" s="51">
        <v>728220</v>
      </c>
      <c r="G52" s="45"/>
      <c r="H52" s="5"/>
    </row>
    <row r="53" spans="1:8" ht="88.5" customHeight="1" x14ac:dyDescent="0.25">
      <c r="A53" s="23">
        <v>208</v>
      </c>
      <c r="B53" s="29" t="s">
        <v>55</v>
      </c>
      <c r="C53" s="23">
        <v>200</v>
      </c>
      <c r="D53" s="37" t="s">
        <v>87</v>
      </c>
      <c r="E53" s="36" t="s">
        <v>57</v>
      </c>
      <c r="F53" s="51">
        <v>-29749.09</v>
      </c>
      <c r="G53" s="44" t="str">
        <f>$G$44</f>
        <v>Перераспределение бюджетных ассигнований в результате экономии</v>
      </c>
      <c r="H53" s="5"/>
    </row>
    <row r="54" spans="1:8" ht="88.5" customHeight="1" x14ac:dyDescent="0.25">
      <c r="A54" s="23">
        <v>208</v>
      </c>
      <c r="B54" s="29" t="s">
        <v>55</v>
      </c>
      <c r="C54" s="23">
        <v>200</v>
      </c>
      <c r="D54" s="37" t="s">
        <v>56</v>
      </c>
      <c r="E54" s="36" t="s">
        <v>57</v>
      </c>
      <c r="F54" s="51">
        <v>29749.09</v>
      </c>
      <c r="G54" s="45"/>
      <c r="H54" s="5"/>
    </row>
    <row r="55" spans="1:8" ht="88.5" customHeight="1" x14ac:dyDescent="0.25">
      <c r="A55" s="23"/>
      <c r="B55" s="29"/>
      <c r="C55" s="23"/>
      <c r="D55" s="37"/>
      <c r="E55" s="34" t="s">
        <v>24</v>
      </c>
      <c r="F55" s="26">
        <f>SUM(F56:F58)</f>
        <v>1853509</v>
      </c>
      <c r="G55" s="36"/>
      <c r="H55" s="5"/>
    </row>
    <row r="56" spans="1:8" ht="88.5" customHeight="1" x14ac:dyDescent="0.25">
      <c r="A56" s="23">
        <v>208</v>
      </c>
      <c r="B56" s="29" t="s">
        <v>32</v>
      </c>
      <c r="C56" s="23">
        <v>200</v>
      </c>
      <c r="D56" s="37" t="s">
        <v>31</v>
      </c>
      <c r="E56" s="36" t="s">
        <v>33</v>
      </c>
      <c r="F56" s="51">
        <v>300000</v>
      </c>
      <c r="G56" s="36" t="s">
        <v>14</v>
      </c>
      <c r="H56" s="5"/>
    </row>
    <row r="57" spans="1:8" ht="88.5" customHeight="1" x14ac:dyDescent="0.25">
      <c r="A57" s="23">
        <v>208</v>
      </c>
      <c r="B57" s="29" t="s">
        <v>32</v>
      </c>
      <c r="C57" s="23">
        <v>200</v>
      </c>
      <c r="D57" s="37" t="s">
        <v>90</v>
      </c>
      <c r="E57" s="36" t="s">
        <v>91</v>
      </c>
      <c r="F57" s="51">
        <v>1370100</v>
      </c>
      <c r="G57" s="36" t="s">
        <v>14</v>
      </c>
      <c r="H57" s="5"/>
    </row>
    <row r="58" spans="1:8" ht="88.5" customHeight="1" x14ac:dyDescent="0.25">
      <c r="A58" s="23">
        <v>203</v>
      </c>
      <c r="B58" s="29" t="s">
        <v>12</v>
      </c>
      <c r="C58" s="23">
        <v>600</v>
      </c>
      <c r="D58" s="37" t="s">
        <v>22</v>
      </c>
      <c r="E58" s="32" t="s">
        <v>23</v>
      </c>
      <c r="F58" s="51">
        <v>183409</v>
      </c>
      <c r="G58" s="32" t="s">
        <v>106</v>
      </c>
      <c r="H58" s="5"/>
    </row>
    <row r="59" spans="1:8" ht="88.5" customHeight="1" x14ac:dyDescent="0.25">
      <c r="A59" s="23"/>
      <c r="B59" s="29"/>
      <c r="C59" s="23"/>
      <c r="D59" s="37"/>
      <c r="E59" s="25" t="s">
        <v>101</v>
      </c>
      <c r="F59" s="26">
        <f>SUM(F60:F61)</f>
        <v>0</v>
      </c>
      <c r="G59" s="36"/>
      <c r="H59" s="5"/>
    </row>
    <row r="60" spans="1:8" ht="88.5" customHeight="1" x14ac:dyDescent="0.25">
      <c r="A60" s="23">
        <v>203</v>
      </c>
      <c r="B60" s="29" t="s">
        <v>12</v>
      </c>
      <c r="C60" s="23">
        <v>600</v>
      </c>
      <c r="D60" s="49" t="s">
        <v>99</v>
      </c>
      <c r="E60" s="44" t="s">
        <v>100</v>
      </c>
      <c r="F60" s="51">
        <v>-30</v>
      </c>
      <c r="G60" s="44" t="s">
        <v>14</v>
      </c>
      <c r="H60" s="5"/>
    </row>
    <row r="61" spans="1:8" ht="88.5" customHeight="1" x14ac:dyDescent="0.25">
      <c r="A61" s="23">
        <v>203</v>
      </c>
      <c r="B61" s="29" t="s">
        <v>11</v>
      </c>
      <c r="C61" s="23">
        <v>600</v>
      </c>
      <c r="D61" s="50"/>
      <c r="E61" s="45"/>
      <c r="F61" s="51">
        <v>30</v>
      </c>
      <c r="G61" s="45"/>
      <c r="H61" s="5"/>
    </row>
    <row r="62" spans="1:8" ht="115.5" customHeight="1" x14ac:dyDescent="0.25">
      <c r="A62" s="23"/>
      <c r="B62" s="29"/>
      <c r="C62" s="23"/>
      <c r="D62" s="37"/>
      <c r="E62" s="25" t="s">
        <v>50</v>
      </c>
      <c r="F62" s="26">
        <f>SUM(F63:F65)</f>
        <v>-746000</v>
      </c>
      <c r="G62" s="36"/>
      <c r="H62" s="5"/>
    </row>
    <row r="63" spans="1:8" ht="88.5" customHeight="1" x14ac:dyDescent="0.25">
      <c r="A63" s="23">
        <v>208</v>
      </c>
      <c r="B63" s="29" t="s">
        <v>18</v>
      </c>
      <c r="C63" s="23">
        <v>200</v>
      </c>
      <c r="D63" s="37" t="s">
        <v>48</v>
      </c>
      <c r="E63" s="36" t="s">
        <v>49</v>
      </c>
      <c r="F63" s="51">
        <v>-300000</v>
      </c>
      <c r="G63" s="36" t="s">
        <v>51</v>
      </c>
      <c r="H63" s="5"/>
    </row>
    <row r="64" spans="1:8" ht="88.5" customHeight="1" x14ac:dyDescent="0.25">
      <c r="A64" s="23">
        <v>208</v>
      </c>
      <c r="B64" s="29" t="s">
        <v>18</v>
      </c>
      <c r="C64" s="23">
        <v>200</v>
      </c>
      <c r="D64" s="37" t="s">
        <v>48</v>
      </c>
      <c r="E64" s="36" t="s">
        <v>49</v>
      </c>
      <c r="F64" s="51">
        <v>-300000</v>
      </c>
      <c r="G64" s="36" t="s">
        <v>51</v>
      </c>
      <c r="H64" s="5"/>
    </row>
    <row r="65" spans="1:8" ht="88.5" customHeight="1" x14ac:dyDescent="0.25">
      <c r="A65" s="23">
        <v>208</v>
      </c>
      <c r="B65" s="29" t="s">
        <v>18</v>
      </c>
      <c r="C65" s="23">
        <v>200</v>
      </c>
      <c r="D65" s="37" t="s">
        <v>48</v>
      </c>
      <c r="E65" s="36" t="s">
        <v>49</v>
      </c>
      <c r="F65" s="51">
        <v>-146000</v>
      </c>
      <c r="G65" s="36" t="s">
        <v>51</v>
      </c>
      <c r="H65" s="5"/>
    </row>
    <row r="66" spans="1:8" ht="88.5" customHeight="1" x14ac:dyDescent="0.25">
      <c r="A66" s="23"/>
      <c r="B66" s="29"/>
      <c r="C66" s="23"/>
      <c r="D66" s="37"/>
      <c r="E66" s="25" t="s">
        <v>94</v>
      </c>
      <c r="F66" s="26">
        <f>SUM(F67:F69)</f>
        <v>-354000</v>
      </c>
      <c r="G66" s="36"/>
      <c r="H66" s="5"/>
    </row>
    <row r="67" spans="1:8" ht="88.5" customHeight="1" x14ac:dyDescent="0.25">
      <c r="A67" s="23">
        <v>208</v>
      </c>
      <c r="B67" s="29" t="s">
        <v>95</v>
      </c>
      <c r="C67" s="23">
        <v>200</v>
      </c>
      <c r="D67" s="37" t="s">
        <v>92</v>
      </c>
      <c r="E67" s="36" t="s">
        <v>93</v>
      </c>
      <c r="F67" s="51">
        <v>-11000</v>
      </c>
      <c r="G67" s="44" t="s">
        <v>14</v>
      </c>
      <c r="H67" s="5"/>
    </row>
    <row r="68" spans="1:8" ht="88.5" customHeight="1" x14ac:dyDescent="0.25">
      <c r="A68" s="23">
        <v>208</v>
      </c>
      <c r="B68" s="29" t="s">
        <v>18</v>
      </c>
      <c r="C68" s="23">
        <v>200</v>
      </c>
      <c r="D68" s="37" t="s">
        <v>96</v>
      </c>
      <c r="E68" s="36" t="s">
        <v>93</v>
      </c>
      <c r="F68" s="51">
        <v>11000</v>
      </c>
      <c r="G68" s="45"/>
      <c r="H68" s="5"/>
    </row>
    <row r="69" spans="1:8" ht="88.5" customHeight="1" x14ac:dyDescent="0.25">
      <c r="A69" s="23">
        <v>208</v>
      </c>
      <c r="B69" s="29" t="s">
        <v>95</v>
      </c>
      <c r="C69" s="23">
        <v>200</v>
      </c>
      <c r="D69" s="37" t="s">
        <v>96</v>
      </c>
      <c r="E69" s="36" t="s">
        <v>93</v>
      </c>
      <c r="F69" s="51">
        <v>-354000</v>
      </c>
      <c r="G69" s="36" t="s">
        <v>51</v>
      </c>
      <c r="H69" s="5"/>
    </row>
    <row r="70" spans="1:8" ht="88.5" customHeight="1" x14ac:dyDescent="0.25">
      <c r="A70" s="23"/>
      <c r="B70" s="29"/>
      <c r="C70" s="23"/>
      <c r="D70" s="37"/>
      <c r="E70" s="30" t="s">
        <v>34</v>
      </c>
      <c r="F70" s="26">
        <f>SUM(F71:F77)</f>
        <v>-1422043.9</v>
      </c>
      <c r="G70" s="32"/>
      <c r="H70" s="5"/>
    </row>
    <row r="71" spans="1:8" ht="88.5" customHeight="1" x14ac:dyDescent="0.25">
      <c r="A71" s="52">
        <v>208</v>
      </c>
      <c r="B71" s="53" t="s">
        <v>18</v>
      </c>
      <c r="C71" s="52">
        <v>200</v>
      </c>
      <c r="D71" s="54" t="s">
        <v>76</v>
      </c>
      <c r="E71" s="55" t="s">
        <v>77</v>
      </c>
      <c r="F71" s="56">
        <v>-51000</v>
      </c>
      <c r="G71" s="32" t="s">
        <v>14</v>
      </c>
      <c r="H71" s="5"/>
    </row>
    <row r="72" spans="1:8" ht="88.5" customHeight="1" x14ac:dyDescent="0.25">
      <c r="A72" s="57">
        <v>208</v>
      </c>
      <c r="B72" s="58" t="s">
        <v>18</v>
      </c>
      <c r="C72" s="57">
        <v>200</v>
      </c>
      <c r="D72" s="59" t="s">
        <v>76</v>
      </c>
      <c r="E72" s="60" t="s">
        <v>77</v>
      </c>
      <c r="F72" s="61">
        <v>-128128</v>
      </c>
      <c r="G72" s="32" t="s">
        <v>14</v>
      </c>
      <c r="H72" s="5"/>
    </row>
    <row r="73" spans="1:8" ht="88.5" customHeight="1" x14ac:dyDescent="0.25">
      <c r="A73" s="7">
        <v>244</v>
      </c>
      <c r="B73" s="33" t="s">
        <v>102</v>
      </c>
      <c r="C73" s="7">
        <v>200</v>
      </c>
      <c r="D73" s="59" t="s">
        <v>76</v>
      </c>
      <c r="E73" s="60" t="s">
        <v>77</v>
      </c>
      <c r="F73" s="62">
        <v>-199467</v>
      </c>
      <c r="G73" s="48" t="s">
        <v>14</v>
      </c>
      <c r="H73" s="5"/>
    </row>
    <row r="74" spans="1:8" ht="88.5" customHeight="1" x14ac:dyDescent="0.25">
      <c r="A74" s="7">
        <v>244</v>
      </c>
      <c r="B74" s="33" t="s">
        <v>102</v>
      </c>
      <c r="C74" s="7">
        <v>100</v>
      </c>
      <c r="D74" s="38" t="s">
        <v>26</v>
      </c>
      <c r="E74" s="32" t="s">
        <v>27</v>
      </c>
      <c r="F74" s="62">
        <v>250420</v>
      </c>
      <c r="G74" s="48"/>
      <c r="H74" s="5"/>
    </row>
    <row r="75" spans="1:8" ht="88.5" customHeight="1" x14ac:dyDescent="0.25">
      <c r="A75" s="7">
        <v>244</v>
      </c>
      <c r="B75" s="33" t="s">
        <v>18</v>
      </c>
      <c r="C75" s="7">
        <v>200</v>
      </c>
      <c r="D75" s="59" t="s">
        <v>76</v>
      </c>
      <c r="E75" s="60" t="s">
        <v>77</v>
      </c>
      <c r="F75" s="62">
        <v>-50953</v>
      </c>
      <c r="G75" s="45"/>
      <c r="H75" s="5"/>
    </row>
    <row r="76" spans="1:8" ht="114.75" customHeight="1" x14ac:dyDescent="0.25">
      <c r="A76" s="23">
        <v>242</v>
      </c>
      <c r="B76" s="29" t="s">
        <v>35</v>
      </c>
      <c r="C76" s="23">
        <v>200</v>
      </c>
      <c r="D76" s="59" t="s">
        <v>76</v>
      </c>
      <c r="E76" s="60" t="s">
        <v>77</v>
      </c>
      <c r="F76" s="51">
        <v>-17069.900000000001</v>
      </c>
      <c r="G76" s="55" t="s">
        <v>36</v>
      </c>
      <c r="H76" s="5"/>
    </row>
    <row r="77" spans="1:8" ht="97.5" customHeight="1" x14ac:dyDescent="0.25">
      <c r="A77" s="23">
        <v>208</v>
      </c>
      <c r="B77" s="29" t="s">
        <v>54</v>
      </c>
      <c r="C77" s="23">
        <v>100</v>
      </c>
      <c r="D77" s="59" t="s">
        <v>26</v>
      </c>
      <c r="E77" s="36" t="s">
        <v>27</v>
      </c>
      <c r="F77" s="51">
        <v>-1225846</v>
      </c>
      <c r="G77" s="32" t="s">
        <v>14</v>
      </c>
      <c r="H77" s="5"/>
    </row>
    <row r="78" spans="1:8" ht="88.5" customHeight="1" x14ac:dyDescent="0.25">
      <c r="A78" s="23"/>
      <c r="B78" s="29"/>
      <c r="C78" s="23"/>
      <c r="D78" s="38"/>
      <c r="E78" s="25" t="s">
        <v>37</v>
      </c>
      <c r="F78" s="26">
        <f>SUM(F79:F79)</f>
        <v>1225846</v>
      </c>
      <c r="G78" s="36"/>
      <c r="H78" s="5"/>
    </row>
    <row r="79" spans="1:8" ht="88.5" customHeight="1" x14ac:dyDescent="0.25">
      <c r="A79" s="23">
        <v>208</v>
      </c>
      <c r="B79" s="29" t="s">
        <v>32</v>
      </c>
      <c r="C79" s="23">
        <v>200</v>
      </c>
      <c r="D79" s="37" t="s">
        <v>38</v>
      </c>
      <c r="E79" s="36" t="s">
        <v>39</v>
      </c>
      <c r="F79" s="51">
        <v>1225846</v>
      </c>
      <c r="G79" s="32" t="s">
        <v>14</v>
      </c>
      <c r="H79" s="5"/>
    </row>
    <row r="80" spans="1:8" ht="88.5" customHeight="1" x14ac:dyDescent="0.25">
      <c r="A80" s="23"/>
      <c r="B80" s="29"/>
      <c r="C80" s="23"/>
      <c r="D80" s="37"/>
      <c r="E80" s="30" t="s">
        <v>17</v>
      </c>
      <c r="F80" s="26">
        <f>SUM(F81:F87)</f>
        <v>107553869.90000001</v>
      </c>
      <c r="G80" s="36"/>
      <c r="H80" s="5"/>
    </row>
    <row r="81" spans="1:8" ht="88.5" customHeight="1" x14ac:dyDescent="0.25">
      <c r="A81" s="23">
        <v>208</v>
      </c>
      <c r="B81" s="29" t="s">
        <v>18</v>
      </c>
      <c r="C81" s="23">
        <v>200</v>
      </c>
      <c r="D81" s="38" t="s">
        <v>19</v>
      </c>
      <c r="E81" s="32" t="s">
        <v>20</v>
      </c>
      <c r="F81" s="51">
        <v>51000</v>
      </c>
      <c r="G81" s="32" t="s">
        <v>14</v>
      </c>
      <c r="H81" s="5"/>
    </row>
    <row r="82" spans="1:8" ht="88.5" customHeight="1" x14ac:dyDescent="0.25">
      <c r="A82" s="23">
        <v>208</v>
      </c>
      <c r="B82" s="29" t="s">
        <v>59</v>
      </c>
      <c r="C82" s="23">
        <v>100</v>
      </c>
      <c r="D82" s="38" t="s">
        <v>60</v>
      </c>
      <c r="E82" s="32" t="s">
        <v>61</v>
      </c>
      <c r="F82" s="51">
        <v>-1370100</v>
      </c>
      <c r="G82" s="32" t="s">
        <v>14</v>
      </c>
      <c r="H82" s="5"/>
    </row>
    <row r="83" spans="1:8" ht="88.5" customHeight="1" x14ac:dyDescent="0.25">
      <c r="A83" s="23">
        <v>244</v>
      </c>
      <c r="B83" s="29" t="s">
        <v>18</v>
      </c>
      <c r="C83" s="23">
        <v>200</v>
      </c>
      <c r="D83" s="38" t="s">
        <v>19</v>
      </c>
      <c r="E83" s="32" t="s">
        <v>20</v>
      </c>
      <c r="F83" s="51">
        <v>108460000</v>
      </c>
      <c r="G83" s="32" t="s">
        <v>103</v>
      </c>
      <c r="H83" s="5"/>
    </row>
    <row r="84" spans="1:8" ht="106.5" customHeight="1" x14ac:dyDescent="0.25">
      <c r="A84" s="23">
        <v>242</v>
      </c>
      <c r="B84" s="29" t="s">
        <v>104</v>
      </c>
      <c r="C84" s="23">
        <v>600</v>
      </c>
      <c r="D84" s="38" t="s">
        <v>44</v>
      </c>
      <c r="E84" s="32" t="s">
        <v>45</v>
      </c>
      <c r="F84" s="51">
        <v>17069.900000000001</v>
      </c>
      <c r="G84" s="32" t="s">
        <v>105</v>
      </c>
      <c r="H84" s="5"/>
    </row>
    <row r="85" spans="1:8" ht="106.5" customHeight="1" x14ac:dyDescent="0.25">
      <c r="A85" s="23">
        <v>208</v>
      </c>
      <c r="B85" s="29" t="s">
        <v>59</v>
      </c>
      <c r="C85" s="23">
        <v>200</v>
      </c>
      <c r="D85" s="38" t="s">
        <v>60</v>
      </c>
      <c r="E85" s="32" t="s">
        <v>61</v>
      </c>
      <c r="F85" s="51">
        <v>500000</v>
      </c>
      <c r="G85" s="36" t="s">
        <v>51</v>
      </c>
      <c r="H85" s="5"/>
    </row>
    <row r="86" spans="1:8" ht="106.5" customHeight="1" x14ac:dyDescent="0.25">
      <c r="A86" s="23">
        <v>208</v>
      </c>
      <c r="B86" s="29" t="s">
        <v>25</v>
      </c>
      <c r="C86" s="23">
        <v>200</v>
      </c>
      <c r="D86" s="38" t="s">
        <v>52</v>
      </c>
      <c r="E86" s="32" t="s">
        <v>53</v>
      </c>
      <c r="F86" s="51">
        <v>-60000</v>
      </c>
      <c r="G86" s="32" t="s">
        <v>14</v>
      </c>
      <c r="H86" s="5"/>
    </row>
    <row r="87" spans="1:8" ht="106.5" customHeight="1" x14ac:dyDescent="0.25">
      <c r="A87" s="23">
        <v>208</v>
      </c>
      <c r="B87" s="29" t="s">
        <v>25</v>
      </c>
      <c r="C87" s="23">
        <v>200</v>
      </c>
      <c r="D87" s="38" t="s">
        <v>52</v>
      </c>
      <c r="E87" s="32" t="s">
        <v>53</v>
      </c>
      <c r="F87" s="51">
        <v>-44100</v>
      </c>
      <c r="G87" s="32" t="s">
        <v>14</v>
      </c>
      <c r="H87" s="5"/>
    </row>
    <row r="88" spans="1:8" ht="92.25" customHeight="1" x14ac:dyDescent="0.25">
      <c r="A88" s="7"/>
      <c r="B88" s="7"/>
      <c r="C88" s="17"/>
      <c r="D88" s="18"/>
      <c r="E88" s="19" t="s">
        <v>8</v>
      </c>
      <c r="F88" s="20">
        <f>SUM(F8+F32+F35+F38+F43+F48+F50+F55+F59+F62+F66+F70+F78+F80)</f>
        <v>148643409</v>
      </c>
      <c r="G88" s="21"/>
      <c r="H88" s="5"/>
    </row>
    <row r="89" spans="1:8" ht="92.25" customHeight="1" x14ac:dyDescent="0.35">
      <c r="A89" s="13"/>
      <c r="B89" s="11"/>
      <c r="F89" s="3"/>
      <c r="H89" s="5"/>
    </row>
    <row r="90" spans="1:8" ht="92.25" customHeight="1" x14ac:dyDescent="0.25">
      <c r="A90" s="13"/>
      <c r="B90" s="11"/>
      <c r="G90" s="6"/>
      <c r="H90" s="5"/>
    </row>
    <row r="91" spans="1:8" ht="92.25" customHeight="1" x14ac:dyDescent="0.25">
      <c r="H91" s="5"/>
    </row>
    <row r="92" spans="1:8" ht="61.5" customHeight="1" x14ac:dyDescent="0.25">
      <c r="H92" s="5"/>
    </row>
    <row r="93" spans="1:8" ht="52.5" customHeight="1" x14ac:dyDescent="0.25">
      <c r="H93" s="5"/>
    </row>
    <row r="94" spans="1:8" ht="54" customHeight="1" x14ac:dyDescent="0.25"/>
    <row r="95" spans="1:8" ht="45.75" customHeight="1" x14ac:dyDescent="0.25">
      <c r="H95" s="5"/>
    </row>
    <row r="96" spans="1:8" ht="39.75" customHeight="1" x14ac:dyDescent="0.25"/>
    <row r="97" ht="109.5" customHeight="1" x14ac:dyDescent="0.25"/>
    <row r="98" ht="30.75" customHeight="1" x14ac:dyDescent="0.25"/>
    <row r="99" ht="166.5" customHeight="1" x14ac:dyDescent="0.25"/>
    <row r="100" ht="166.5" customHeight="1" x14ac:dyDescent="0.25"/>
    <row r="101" ht="166.5" customHeight="1" x14ac:dyDescent="0.25"/>
    <row r="102" ht="166.5" customHeight="1" x14ac:dyDescent="0.25"/>
    <row r="103" ht="21.75" customHeight="1" x14ac:dyDescent="0.25"/>
    <row r="104" ht="67.5" customHeight="1" x14ac:dyDescent="0.25"/>
    <row r="105" ht="67.5" customHeight="1" x14ac:dyDescent="0.25"/>
    <row r="106" ht="67.5" customHeight="1" x14ac:dyDescent="0.25"/>
    <row r="107" ht="177" customHeight="1" x14ac:dyDescent="0.25"/>
  </sheetData>
  <mergeCells count="35">
    <mergeCell ref="G28:G29"/>
    <mergeCell ref="D30:D31"/>
    <mergeCell ref="E30:E31"/>
    <mergeCell ref="G30:G31"/>
    <mergeCell ref="D33:D34"/>
    <mergeCell ref="E33:E34"/>
    <mergeCell ref="G33:G34"/>
    <mergeCell ref="D60:D61"/>
    <mergeCell ref="E60:E61"/>
    <mergeCell ref="G60:G61"/>
    <mergeCell ref="G36:G37"/>
    <mergeCell ref="E36:E37"/>
    <mergeCell ref="E45:E46"/>
    <mergeCell ref="G45:G46"/>
    <mergeCell ref="G39:G40"/>
    <mergeCell ref="D39:D40"/>
    <mergeCell ref="E39:E40"/>
    <mergeCell ref="G20:G21"/>
    <mergeCell ref="G22:G24"/>
    <mergeCell ref="G25:G27"/>
    <mergeCell ref="A1:G1"/>
    <mergeCell ref="A2:G2"/>
    <mergeCell ref="A3:G3"/>
    <mergeCell ref="F5:G5"/>
    <mergeCell ref="A6:G6"/>
    <mergeCell ref="G9:G10"/>
    <mergeCell ref="G13:G14"/>
    <mergeCell ref="G11:G12"/>
    <mergeCell ref="G15:G16"/>
    <mergeCell ref="G17:G18"/>
    <mergeCell ref="G73:G75"/>
    <mergeCell ref="E51:E52"/>
    <mergeCell ref="G51:G52"/>
    <mergeCell ref="G53:G54"/>
    <mergeCell ref="G67:G68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2025-10-08T08:45:58Z</cp:lastPrinted>
  <dcterms:created xsi:type="dcterms:W3CDTF">2015-12-14T07:24:37Z</dcterms:created>
  <dcterms:modified xsi:type="dcterms:W3CDTF">2025-10-08T08:46:07Z</dcterms:modified>
</cp:coreProperties>
</file>